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7" i="1" l="1"/>
  <c r="L178" i="1"/>
  <c r="L158" i="1"/>
  <c r="L81" i="1"/>
  <c r="G158" i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<sst xmlns="http://schemas.openxmlformats.org/spreadsheetml/2006/main" count="312" uniqueCount="101">
  <si>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</si>
  <si>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</si>
  <si>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</si>
  <si>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</si>
  <si>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</si>
  <si>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</si>
  <si>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</si>
  <si>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</si>
  <si>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</si>
  <si>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</si>
  <si>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</si>
  <si>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</si>
  <si>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</si>
  <si>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</si>
  <si>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</si>
  <si>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</si>
  <si>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</si>
  <si>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</si>
  <si>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</si>
  <si>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</si>
  <si>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</si>
  <si>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</si>
  <si>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</si>
  <si>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</si>
  <si>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</si>
  <si>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</si>
  <si>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</si>
  <si>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</si>
  <si>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</si>
  <si>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</si>
  <si>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</si>
  <si>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</si>
  <si>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</si>
  <si>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</si>
  <si>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</si>
  <si>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</si>
  <si>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</si>
  <si>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</si>
  <si>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</si>
  <si>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</si>
  <si>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</si>
  <si>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Омлет натуральный</t>
  </si>
  <si>
    <t>Чай с сахаром</t>
  </si>
  <si>
    <t>Компот из свежих яблок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</si>
  <si>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</si>
  <si>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</si>
  <si>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</si>
  <si>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</si>
  <si>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</si>
  <si>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</si>
  <si>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</si>
  <si>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</si>
  <si>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</si>
  <si>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</si>
  <si>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</si>
  <si>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</si>
  <si>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</si>
  <si>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</si>
  <si>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</si>
  <si>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</si>
  <si>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</si>
  <si>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</si>
  <si>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</si>
  <si>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</si>
  <si>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</si>
  <si>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</si>
  <si>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</si>
  <si>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</si>
  <si>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</si>
  <si>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Кукуруза консервированная отварная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</si>
  <si>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</si>
  <si>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</si>
  <si>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</si>
  <si>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</si>
  <si>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</si>
  <si>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Зеленый горошек отварной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</si>
  <si>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</si>
  <si>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</si>
  <si>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</si>
  <si>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Кнели из птицы</t>
  </si>
  <si>
    <t>Макаронные изделия отварные с маслом сливочным</t>
  </si>
  <si>
    <t>Каша вязкая молочная овсяная с сахаром</t>
  </si>
  <si>
    <t>Сыр порциями</t>
  </si>
  <si>
    <t>Кофейный напиток</t>
  </si>
  <si>
    <t>Плов из птицы</t>
  </si>
  <si>
    <t>Овощи свежие (помидор)</t>
  </si>
  <si>
    <t>Борщ с капустой и картофелем со сметаной</t>
  </si>
  <si>
    <t>Запеканка из творога с молоком сгущенным</t>
  </si>
  <si>
    <t>Чай с сахаром и лимоном</t>
  </si>
  <si>
    <t>Рассольник Ленинградский со сметаной</t>
  </si>
  <si>
    <t>кисломол.</t>
  </si>
  <si>
    <t>Яблоко сезонное свежее</t>
  </si>
  <si>
    <t>Картофель отварной с маслом сливочным</t>
  </si>
  <si>
    <t>Котлеты/биточки/шницели из говядины</t>
  </si>
  <si>
    <t>Хлеб ржаной</t>
  </si>
  <si>
    <t>Щи из свежей капусты с картофелем со сметаной</t>
  </si>
  <si>
    <t>Овощи натуральные соленые (помидор)</t>
  </si>
  <si>
    <t>Овощи порционные свежие/соленые (помидор)</t>
  </si>
  <si>
    <t>Котлеты Московские</t>
  </si>
  <si>
    <t>МБОУ СОШ №9  г.Ессентуки</t>
  </si>
  <si>
    <t xml:space="preserve">Некрасова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</si>
</sst>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>
        <v>59.17</v>
      </c>
    </row>
    <row r="7" spans="1:12" ht="15" x14ac:dyDescent="0.25">
      <c r="A7" s="23"/>
      <c r="B7" s="15"/>
      <c r="C7" s="11"/>
      <c r="D7" s="6" t="s">
        <v>90</v>
      </c>
      <c r="E7" s="42" t="s">
        <v>49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>
        <v>7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>
        <v>3.42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>
        <v>573</v>
      </c>
      <c r="L9" s="43">
        <v>1.95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97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>
        <v>13.45</v>
      </c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>
        <v>10.28</v>
      </c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>
        <v>31.74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>
        <v>7.72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573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42" t="s">
        <v>94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573</v>
      </c>
      <c r="L20" s="43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75.09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146.63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>
        <v>20.83</v>
      </c>
    </row>
    <row r="26" spans="1:12" ht="15" x14ac:dyDescent="0.25">
      <c r="A26" s="14"/>
      <c r="B26" s="15"/>
      <c r="C26" s="11"/>
      <c r="D26" s="6" t="s">
        <v>90</v>
      </c>
      <c r="E26" s="42" t="s">
        <v>82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>
        <v>13.8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573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42" t="s">
        <v>91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>
        <v>10.199999999999999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55.78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>
        <v>5.99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>
        <v>7.78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>
        <v>53.36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>
        <v>15.29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>
        <v>6.41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573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42" t="s">
        <v>94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573</v>
      </c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92.72999999999999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148.51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>
        <v>56.3</v>
      </c>
    </row>
    <row r="45" spans="1:12" ht="15" x14ac:dyDescent="0.25">
      <c r="A45" s="23"/>
      <c r="B45" s="15"/>
      <c r="C45" s="11"/>
      <c r="D45" s="6" t="s">
        <v>90</v>
      </c>
      <c r="E45" s="42" t="s">
        <v>49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7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>
        <v>1.93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>
        <v>573</v>
      </c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67.180000000000007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>
        <v>13.45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>
        <v>7.31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>
        <v>57.24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>
        <v>5.35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573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42" t="s">
        <v>94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573</v>
      </c>
      <c r="L58" s="43">
        <v>1.95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87.25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154.43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>
        <v>15.29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>
        <v>31.74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>
        <v>13.8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573</v>
      </c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66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>
        <v>13.45</v>
      </c>
    </row>
    <row r="69" spans="1:12" ht="15" x14ac:dyDescent="0.25">
      <c r="A69" s="23"/>
      <c r="B69" s="15"/>
      <c r="C69" s="11"/>
      <c r="D69" s="6" t="s">
        <v>90</v>
      </c>
      <c r="E69" s="42" t="s">
        <v>49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14</v>
      </c>
      <c r="L69" s="43">
        <v>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24</v>
      </c>
      <c r="H70" s="19">
        <f t="shared" ref="H70" si="31">SUM(H63:H69)</f>
        <v>41</v>
      </c>
      <c r="I70" s="19">
        <f t="shared" ref="I70" si="32">SUM(I63:I69)</f>
        <v>84</v>
      </c>
      <c r="J70" s="19">
        <f t="shared" ref="J70:L70" si="33">SUM(J63:J69)</f>
        <v>806</v>
      </c>
      <c r="K70" s="25"/>
      <c r="L70" s="19">
        <f t="shared" si="33"/>
        <v>83.23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>
        <v>13.45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>
        <v>11.6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>
        <v>52.53</v>
      </c>
    </row>
    <row r="74" spans="1:12" ht="15" x14ac:dyDescent="0.25">
      <c r="A74" s="23"/>
      <c r="B74" s="15"/>
      <c r="C74" s="11"/>
      <c r="D74" s="7" t="s">
        <v>29</v>
      </c>
      <c r="E74" s="42" t="s">
        <v>92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>
        <v>125</v>
      </c>
      <c r="L74" s="43">
        <v>13.38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573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42" t="s">
        <v>94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573</v>
      </c>
      <c r="L77" s="43">
        <v>1.95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102.86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1329</v>
      </c>
      <c r="G81" s="32">
        <f t="shared" ref="G81" si="38">G70+G80</f>
        <v>49</v>
      </c>
      <c r="H81" s="32">
        <f t="shared" ref="H81" si="39">H70+H80</f>
        <v>60</v>
      </c>
      <c r="I81" s="32">
        <f t="shared" ref="I81" si="40">I70+I80</f>
        <v>177</v>
      </c>
      <c r="J81" s="32">
        <f t="shared" ref="J81:L81" si="41">J70+J80</f>
        <v>1467</v>
      </c>
      <c r="K81" s="32"/>
      <c r="L81" s="32">
        <f t="shared" si="41"/>
        <v>186.09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200</v>
      </c>
      <c r="G82" s="40">
        <v>18</v>
      </c>
      <c r="H82" s="40">
        <v>32</v>
      </c>
      <c r="I82" s="40">
        <v>3</v>
      </c>
      <c r="J82" s="40">
        <v>377</v>
      </c>
      <c r="K82" s="41">
        <v>210</v>
      </c>
      <c r="L82" s="40">
        <v>52.89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50</v>
      </c>
      <c r="G83" s="43">
        <v>1</v>
      </c>
      <c r="H83" s="43">
        <v>0</v>
      </c>
      <c r="I83" s="43">
        <v>2</v>
      </c>
      <c r="J83" s="43">
        <v>12</v>
      </c>
      <c r="K83" s="44">
        <v>133</v>
      </c>
      <c r="L83" s="43">
        <v>8.9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>
        <v>1.93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573</v>
      </c>
      <c r="L85" s="43">
        <v>1.95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90</v>
      </c>
      <c r="E87" s="42" t="s">
        <v>49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>
        <v>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39</v>
      </c>
      <c r="I89" s="19">
        <f t="shared" ref="I89" si="44">SUM(I82:I88)</f>
        <v>30</v>
      </c>
      <c r="J89" s="19">
        <f t="shared" ref="J89:L89" si="45">SUM(J82:J88)</f>
        <v>586</v>
      </c>
      <c r="K89" s="25"/>
      <c r="L89" s="19">
        <f t="shared" si="45"/>
        <v>72.67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>
        <v>5.99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>
        <v>6.96</v>
      </c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>
        <v>53.36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>
        <v>6.93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>
        <v>6.41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573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42" t="s">
        <v>94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573</v>
      </c>
      <c r="L96" s="43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83.550000000000011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1265</v>
      </c>
      <c r="G100" s="32">
        <f t="shared" ref="G100" si="50">G89+G99</f>
        <v>52</v>
      </c>
      <c r="H100" s="32">
        <f t="shared" ref="H100" si="51">H89+H99</f>
        <v>70</v>
      </c>
      <c r="I100" s="32">
        <f t="shared" ref="I100" si="52">I89+I99</f>
        <v>159</v>
      </c>
      <c r="J100" s="32">
        <f t="shared" ref="J100:L100" si="53">J89+J99</f>
        <v>1560</v>
      </c>
      <c r="K100" s="32"/>
      <c r="L100" s="32">
        <f t="shared" si="53"/>
        <v>156.22000000000003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>
        <v>21.95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>
        <v>1.93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573</v>
      </c>
      <c r="L104" s="43">
        <v>1.95</v>
      </c>
    </row>
    <row r="105" spans="1:12" ht="15" x14ac:dyDescent="0.2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>
        <v>10.199999999999999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36.03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>
        <v>13.45</v>
      </c>
    </row>
    <row r="110" spans="1:12" ht="15" x14ac:dyDescent="0.25">
      <c r="A110" s="23"/>
      <c r="B110" s="15"/>
      <c r="C110" s="11"/>
      <c r="D110" s="7" t="s">
        <v>27</v>
      </c>
      <c r="E110" s="42" t="s">
        <v>95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>
        <v>10.78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>
        <v>31.74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>
        <v>9.82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>
        <v>5.35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573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42" t="s">
        <v>94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573</v>
      </c>
      <c r="L115" s="43">
        <v>1.95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75.039999999999992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1319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111.07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>
        <v>52.89</v>
      </c>
    </row>
    <row r="121" spans="1:12" ht="15" x14ac:dyDescent="0.25">
      <c r="A121" s="14"/>
      <c r="B121" s="15"/>
      <c r="C121" s="11"/>
      <c r="D121" s="6"/>
      <c r="E121" s="42" t="s">
        <v>75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>
        <v>8.9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217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>
        <v>3.42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573</v>
      </c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90</v>
      </c>
      <c r="E125" s="42" t="s">
        <v>49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>
        <v>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507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74.16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77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>
        <v>11.99</v>
      </c>
    </row>
    <row r="130" spans="1:12" ht="15" x14ac:dyDescent="0.25">
      <c r="A130" s="14"/>
      <c r="B130" s="15"/>
      <c r="C130" s="11"/>
      <c r="D130" s="7" t="s">
        <v>27</v>
      </c>
      <c r="E130" s="42" t="s">
        <v>78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>
        <v>7.36</v>
      </c>
    </row>
    <row r="131" spans="1:12" ht="15" x14ac:dyDescent="0.25">
      <c r="A131" s="14"/>
      <c r="B131" s="15"/>
      <c r="C131" s="11"/>
      <c r="D131" s="7" t="s">
        <v>28</v>
      </c>
      <c r="E131" s="42" t="s">
        <v>63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>
        <v>57.24</v>
      </c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59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>
        <v>6.41</v>
      </c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>
        <v>573</v>
      </c>
      <c r="L134" s="43">
        <v>1.95</v>
      </c>
    </row>
    <row r="135" spans="1:12" ht="15" x14ac:dyDescent="0.25">
      <c r="A135" s="14"/>
      <c r="B135" s="15"/>
      <c r="C135" s="11"/>
      <c r="D135" s="7" t="s">
        <v>32</v>
      </c>
      <c r="E135" s="42" t="s">
        <v>94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>
        <v>573</v>
      </c>
      <c r="L135" s="43">
        <v>1.95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86.9</v>
      </c>
    </row>
    <row r="139" spans="1:12" ht="15" x14ac:dyDescent="0.2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1267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161.06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87</v>
      </c>
      <c r="F140" s="40">
        <v>240</v>
      </c>
      <c r="G140" s="40">
        <v>23</v>
      </c>
      <c r="H140" s="40">
        <v>17</v>
      </c>
      <c r="I140" s="40">
        <v>38</v>
      </c>
      <c r="J140" s="40">
        <v>477</v>
      </c>
      <c r="K140" s="41">
        <v>223</v>
      </c>
      <c r="L140" s="40">
        <v>82.69</v>
      </c>
    </row>
    <row r="141" spans="1:12" ht="15" x14ac:dyDescent="0.25">
      <c r="A141" s="23"/>
      <c r="B141" s="15"/>
      <c r="C141" s="11"/>
      <c r="D141" s="6" t="s">
        <v>90</v>
      </c>
      <c r="E141" s="42" t="s">
        <v>49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>
        <v>7</v>
      </c>
    </row>
    <row r="142" spans="1:12" ht="15" x14ac:dyDescent="0.25">
      <c r="A142" s="23"/>
      <c r="B142" s="15"/>
      <c r="C142" s="11"/>
      <c r="D142" s="7" t="s">
        <v>22</v>
      </c>
      <c r="E142" s="42" t="s">
        <v>88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>
        <v>3.42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>
        <v>573</v>
      </c>
      <c r="L143" s="43">
        <v>1.95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70">SUM(G140:G146)</f>
        <v>25</v>
      </c>
      <c r="H147" s="19">
        <f t="shared" si="70"/>
        <v>24</v>
      </c>
      <c r="I147" s="19">
        <f t="shared" si="70"/>
        <v>67</v>
      </c>
      <c r="J147" s="19">
        <f t="shared" si="70"/>
        <v>676</v>
      </c>
      <c r="K147" s="25"/>
      <c r="L147" s="19">
        <f t="shared" ref="L147" si="71">SUM(L140:L146)</f>
        <v>95.06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50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>
        <v>13.45</v>
      </c>
    </row>
    <row r="149" spans="1:12" ht="15" x14ac:dyDescent="0.25">
      <c r="A149" s="23"/>
      <c r="B149" s="15"/>
      <c r="C149" s="11"/>
      <c r="D149" s="7" t="s">
        <v>27</v>
      </c>
      <c r="E149" s="42" t="s">
        <v>89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>
        <v>10.28</v>
      </c>
    </row>
    <row r="150" spans="1:12" ht="15" x14ac:dyDescent="0.25">
      <c r="A150" s="23"/>
      <c r="B150" s="15"/>
      <c r="C150" s="11"/>
      <c r="D150" s="7" t="s">
        <v>28</v>
      </c>
      <c r="E150" s="42" t="s">
        <v>79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>
        <v>31.74</v>
      </c>
    </row>
    <row r="151" spans="1:12" ht="15" x14ac:dyDescent="0.25">
      <c r="A151" s="23"/>
      <c r="B151" s="15"/>
      <c r="C151" s="11"/>
      <c r="D151" s="7" t="s">
        <v>29</v>
      </c>
      <c r="E151" s="42" t="s">
        <v>80</v>
      </c>
      <c r="F151" s="43">
        <v>155</v>
      </c>
      <c r="G151" s="43">
        <v>6</v>
      </c>
      <c r="H151" s="43">
        <v>4</v>
      </c>
      <c r="I151" s="43">
        <v>33</v>
      </c>
      <c r="J151" s="43">
        <v>202</v>
      </c>
      <c r="K151" s="44">
        <v>309</v>
      </c>
      <c r="L151" s="43">
        <v>6.93</v>
      </c>
    </row>
    <row r="152" spans="1:12" ht="15" x14ac:dyDescent="0.25">
      <c r="A152" s="23"/>
      <c r="B152" s="15"/>
      <c r="C152" s="11"/>
      <c r="D152" s="7" t="s">
        <v>30</v>
      </c>
      <c r="E152" s="42" t="s">
        <v>44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>
        <v>8</v>
      </c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>
        <v>573</v>
      </c>
      <c r="L153" s="43">
        <v>1.95</v>
      </c>
    </row>
    <row r="154" spans="1:12" ht="15" x14ac:dyDescent="0.25">
      <c r="A154" s="23"/>
      <c r="B154" s="15"/>
      <c r="C154" s="11"/>
      <c r="D154" s="7" t="s">
        <v>32</v>
      </c>
      <c r="E154" s="42" t="s">
        <v>94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>
        <v>573</v>
      </c>
      <c r="L154" s="43">
        <v>1.95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29</v>
      </c>
      <c r="H157" s="19">
        <f t="shared" si="72"/>
        <v>24</v>
      </c>
      <c r="I157" s="19">
        <f t="shared" si="72"/>
        <v>94</v>
      </c>
      <c r="J157" s="19">
        <f t="shared" si="72"/>
        <v>710</v>
      </c>
      <c r="K157" s="25"/>
      <c r="L157" s="19">
        <f t="shared" ref="L157" si="73">SUM(L148:L156)</f>
        <v>74.300000000000011</v>
      </c>
    </row>
    <row r="158" spans="1:12" ht="15" x14ac:dyDescent="0.2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1269</v>
      </c>
      <c r="G158" s="32">
        <f t="shared" ref="G158" si="74">G147+G157</f>
        <v>54</v>
      </c>
      <c r="H158" s="32">
        <f t="shared" ref="H158" si="75">H147+H157</f>
        <v>48</v>
      </c>
      <c r="I158" s="32">
        <f t="shared" ref="I158" si="76">I147+I157</f>
        <v>161</v>
      </c>
      <c r="J158" s="32">
        <f t="shared" ref="J158:L158" si="77">J147+J157</f>
        <v>1386</v>
      </c>
      <c r="K158" s="32"/>
      <c r="L158" s="32">
        <f t="shared" si="77"/>
        <v>169.36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81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>
        <v>15.95</v>
      </c>
    </row>
    <row r="160" spans="1:12" ht="15" x14ac:dyDescent="0.25">
      <c r="A160" s="23"/>
      <c r="B160" s="15"/>
      <c r="C160" s="11"/>
      <c r="D160" s="6" t="s">
        <v>90</v>
      </c>
      <c r="E160" s="42" t="s">
        <v>82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>
        <v>9</v>
      </c>
    </row>
    <row r="161" spans="1:12" ht="15" x14ac:dyDescent="0.25">
      <c r="A161" s="23"/>
      <c r="B161" s="15"/>
      <c r="C161" s="11"/>
      <c r="D161" s="7" t="s">
        <v>22</v>
      </c>
      <c r="E161" s="42" t="s">
        <v>83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>
        <v>13.8</v>
      </c>
    </row>
    <row r="162" spans="1:12" ht="15" x14ac:dyDescent="0.25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>
        <v>573</v>
      </c>
      <c r="L162" s="43">
        <v>1.95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40.700000000000003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77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>
        <v>13.45</v>
      </c>
    </row>
    <row r="169" spans="1:12" ht="15" x14ac:dyDescent="0.25">
      <c r="A169" s="23"/>
      <c r="B169" s="15"/>
      <c r="C169" s="11"/>
      <c r="D169" s="7" t="s">
        <v>27</v>
      </c>
      <c r="E169" s="42" t="s">
        <v>45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>
        <v>6.96</v>
      </c>
    </row>
    <row r="170" spans="1:12" ht="15" x14ac:dyDescent="0.25">
      <c r="A170" s="23"/>
      <c r="B170" s="15"/>
      <c r="C170" s="11"/>
      <c r="D170" s="7" t="s">
        <v>28</v>
      </c>
      <c r="E170" s="42" t="s">
        <v>68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>
        <v>52.53</v>
      </c>
    </row>
    <row r="171" spans="1:12" ht="15" x14ac:dyDescent="0.25">
      <c r="A171" s="23"/>
      <c r="B171" s="15"/>
      <c r="C171" s="11"/>
      <c r="D171" s="7" t="s">
        <v>29</v>
      </c>
      <c r="E171" s="42" t="s">
        <v>92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>
        <v>125</v>
      </c>
      <c r="L171" s="43">
        <v>13.38</v>
      </c>
    </row>
    <row r="172" spans="1:12" ht="15" x14ac:dyDescent="0.25">
      <c r="A172" s="23"/>
      <c r="B172" s="15"/>
      <c r="C172" s="11"/>
      <c r="D172" s="7" t="s">
        <v>30</v>
      </c>
      <c r="E172" s="42" t="s">
        <v>74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>
        <v>5.35</v>
      </c>
    </row>
    <row r="173" spans="1:12" ht="15" x14ac:dyDescent="0.25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>
        <v>573</v>
      </c>
      <c r="L173" s="43">
        <v>1.95</v>
      </c>
    </row>
    <row r="174" spans="1:12" ht="15" x14ac:dyDescent="0.25">
      <c r="A174" s="23"/>
      <c r="B174" s="15"/>
      <c r="C174" s="11"/>
      <c r="D174" s="7" t="s">
        <v>32</v>
      </c>
      <c r="E174" s="42" t="s">
        <v>94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>
        <v>573</v>
      </c>
      <c r="L174" s="43">
        <v>1.95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95.57</v>
      </c>
    </row>
    <row r="178" spans="1:12" ht="15" x14ac:dyDescent="0.2">
      <c r="A178" s="29">
        <f>A159</f>
        <v>2</v>
      </c>
      <c r="B178" s="30">
        <f>B159</f>
        <v>4</v>
      </c>
      <c r="C178" s="54" t="s">
        <v>4</v>
      </c>
      <c r="D178" s="55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136.26999999999998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84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>
        <v>58.99</v>
      </c>
    </row>
    <row r="180" spans="1:12" ht="15" x14ac:dyDescent="0.25">
      <c r="A180" s="23"/>
      <c r="B180" s="15"/>
      <c r="C180" s="11"/>
      <c r="D180" s="6" t="s">
        <v>26</v>
      </c>
      <c r="E180" s="42" t="s">
        <v>85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>
        <v>13.45</v>
      </c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>
        <v>1.93</v>
      </c>
    </row>
    <row r="182" spans="1:12" ht="15" x14ac:dyDescent="0.2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>
        <v>573</v>
      </c>
      <c r="L182" s="43">
        <v>1.95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 t="s">
        <v>90</v>
      </c>
      <c r="E184" s="42" t="s">
        <v>49</v>
      </c>
      <c r="F184" s="43">
        <v>10</v>
      </c>
      <c r="G184" s="43">
        <v>0</v>
      </c>
      <c r="H184" s="43">
        <v>7</v>
      </c>
      <c r="I184" s="43">
        <v>0</v>
      </c>
      <c r="J184" s="43">
        <v>66</v>
      </c>
      <c r="K184" s="44">
        <v>14</v>
      </c>
      <c r="L184" s="43">
        <v>7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6">SUM(G179:G185)</f>
        <v>25</v>
      </c>
      <c r="H186" s="19">
        <f t="shared" si="86"/>
        <v>18</v>
      </c>
      <c r="I186" s="19">
        <f t="shared" si="86"/>
        <v>71</v>
      </c>
      <c r="J186" s="19">
        <f t="shared" si="86"/>
        <v>568</v>
      </c>
      <c r="K186" s="25"/>
      <c r="L186" s="19">
        <f t="shared" ref="L186" si="87">SUM(L179:L185)</f>
        <v>83.320000000000007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96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>
        <v>13.45</v>
      </c>
    </row>
    <row r="188" spans="1:12" ht="15" x14ac:dyDescent="0.25">
      <c r="A188" s="23"/>
      <c r="B188" s="15"/>
      <c r="C188" s="11"/>
      <c r="D188" s="7" t="s">
        <v>27</v>
      </c>
      <c r="E188" s="42" t="s">
        <v>86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>
        <v>11.6</v>
      </c>
    </row>
    <row r="189" spans="1:12" ht="15" x14ac:dyDescent="0.25">
      <c r="A189" s="23"/>
      <c r="B189" s="15"/>
      <c r="C189" s="11"/>
      <c r="D189" s="7" t="s">
        <v>28</v>
      </c>
      <c r="E189" s="42" t="s">
        <v>98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>
        <v>46.18</v>
      </c>
    </row>
    <row r="190" spans="1:12" ht="15" x14ac:dyDescent="0.25">
      <c r="A190" s="23"/>
      <c r="B190" s="15"/>
      <c r="C190" s="11"/>
      <c r="D190" s="7" t="s">
        <v>29</v>
      </c>
      <c r="E190" s="42" t="s">
        <v>80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>
        <v>6.93</v>
      </c>
    </row>
    <row r="191" spans="1:12" ht="15" x14ac:dyDescent="0.25">
      <c r="A191" s="23"/>
      <c r="B191" s="15"/>
      <c r="C191" s="11"/>
      <c r="D191" s="7" t="s">
        <v>30</v>
      </c>
      <c r="E191" s="42" t="s">
        <v>43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>
        <v>6.41</v>
      </c>
    </row>
    <row r="192" spans="1:12" ht="15" x14ac:dyDescent="0.25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>
        <v>573</v>
      </c>
      <c r="L192" s="43">
        <v>1.95</v>
      </c>
    </row>
    <row r="193" spans="1:12" ht="15" x14ac:dyDescent="0.25">
      <c r="A193" s="23"/>
      <c r="B193" s="15"/>
      <c r="C193" s="11"/>
      <c r="D193" s="7" t="s">
        <v>32</v>
      </c>
      <c r="E193" s="42" t="s">
        <v>94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>
        <v>573</v>
      </c>
      <c r="L193" s="43">
        <v>1.95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88.47</v>
      </c>
    </row>
    <row r="197" spans="1:12" ht="15" x14ac:dyDescent="0.2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1329</v>
      </c>
      <c r="G197" s="32">
        <f t="shared" ref="G197" si="90">G186+G196</f>
        <v>51</v>
      </c>
      <c r="H197" s="32">
        <f t="shared" ref="H197" si="91">H186+H196</f>
        <v>44</v>
      </c>
      <c r="I197" s="32">
        <f t="shared" ref="I197" si="92">I186+I196</f>
        <v>188</v>
      </c>
      <c r="J197" s="32">
        <f t="shared" ref="J197:L197" si="93">J186+J196</f>
        <v>1389</v>
      </c>
      <c r="K197" s="32"/>
      <c r="L197" s="32">
        <f t="shared" si="93"/>
        <v>171.79000000000002</v>
      </c>
    </row>
    <row r="198" spans="1:12" x14ac:dyDescent="0.2">
      <c r="A198" s="27"/>
      <c r="B198" s="28"/>
      <c r="C198" s="56" t="s">
        <v>5</v>
      </c>
      <c r="D198" s="56"/>
      <c r="E198" s="56"/>
      <c r="F198" s="34">
        <f>(F24+F43+F62+F81+F100+F119+F139+F158+F178+F197)/(IF(F24=0,0,1)+IF(F43=0,0,1)+IF(F62=0,0,1)+IF(F81=0,0,1)+IF(F100=0,0,1)+IF(F119=0,0,1)+IF(F139=0,0,1)+IF(F158=0,0,1)+IF(F178=0,0,1)+IF(F197=0,0,1))</f>
        <v>1290.5999999999999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48.9</v>
      </c>
      <c r="H198" s="34">
        <f t="shared" si="94"/>
        <v>53.8</v>
      </c>
      <c r="I198" s="34">
        <f t="shared" si="94"/>
        <v>177.2</v>
      </c>
      <c r="J198" s="34">
        <f t="shared" si="94"/>
        <v>1418.3</v>
      </c>
      <c r="K198" s="34"/>
      <c r="L198" s="34">
        <f t="shared" ref="L198" si="95">(L24+L43+L62+L81+L100+L119+L139+L158+L178+L197)/(IF(L24=0,0,1)+IF(L43=0,0,1)+IF(L62=0,0,1)+IF(L81=0,0,1)+IF(L100=0,0,1)+IF(L119=0,0,1)+IF(L139=0,0,1)+IF(L158=0,0,1)+IF(L178=0,0,1)+IF(L197=0,0,1))</f>
        <v>154.14299999999997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2024-10-14T13:54:45Z</dcterms:modified>
</cp:coreProperties>
</file>